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ZŻM\PZP\GAZ 2026_2028\ODP NA PYTA BIP 2\"/>
    </mc:Choice>
  </mc:AlternateContent>
  <bookViews>
    <workbookView xWindow="0" yWindow="0" windowWidth="23040" windowHeight="9072" tabRatio="238"/>
  </bookViews>
  <sheets>
    <sheet name="Formularz kalkulacyjny" sheetId="5" r:id="rId1"/>
  </sheets>
  <definedNames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Excel_BuiltIn_Print_Titles_1_1_1_1_1_1_1_1">#REF!</definedName>
    <definedName name="Excel_BuiltIn_Print_Titles_1_1_1_1_1_1_1_1_1">#REF!</definedName>
    <definedName name="Excel_BuiltIn_Print_Titles_1_1_1_1_1_1_1_1_1_1">#REF!</definedName>
    <definedName name="Excel_BuiltIn_Print_Titles_1_1_1_1_1_1_1_1_1_1_1_1_1_1_1_1_1_1">#REF!</definedName>
    <definedName name="Excel_BuiltIn_Print_Titles_1_1_1_1_1_1_1_1_1_1_1_1_1_1_1_1_1_1_1">#REF!</definedName>
    <definedName name="Excel_BuiltIn_Print_Titles_1_1_1_1_1_1_1_1_1_1_1_1_1_1_1_1_1_1_1_1">#REF!</definedName>
    <definedName name="Excel_BuiltIn_Print_Titles_1_1_1_1_1_1_1_1_1_1_1_1_1_1_1_1_1_1_1_1_1">#REF!</definedName>
    <definedName name="Excel_BuiltIn_Print_Titles_1_1_1_1_1_1_1_1_1_1_1_1_1_1_1_1_1_1_1_1_1_1">#REF!</definedName>
    <definedName name="Excel_BuiltIn_Print_Titles_1_1_1_1_1_1_1_1_1_1_1_1_1_1_1_1_1_1_1_1_1_1_1">#REF!</definedName>
    <definedName name="Excel_BuiltIn_Print_Titles_1_1_1_1_1_1_1_1_1_1_1_1_1_1_1_1_1_1_1_1_1_1_1_1">#REF!</definedName>
    <definedName name="_xlnm.Print_Area" localSheetId="0">'Formularz kalkulacyjny'!$A$1:$J$25</definedName>
  </definedNames>
  <calcPr calcId="191029"/>
</workbook>
</file>

<file path=xl/calcChain.xml><?xml version="1.0" encoding="utf-8"?>
<calcChain xmlns="http://schemas.openxmlformats.org/spreadsheetml/2006/main">
  <c r="F13" i="5" l="1"/>
  <c r="D10" i="5"/>
  <c r="D7" i="5"/>
  <c r="I9" i="5"/>
  <c r="F10" i="5" l="1"/>
  <c r="B15" i="5" s="1"/>
  <c r="B16" i="5" s="1"/>
  <c r="B17" i="5" l="1"/>
</calcChain>
</file>

<file path=xl/sharedStrings.xml><?xml version="1.0" encoding="utf-8"?>
<sst xmlns="http://schemas.openxmlformats.org/spreadsheetml/2006/main" count="31" uniqueCount="29">
  <si>
    <t>Podatek VAT w wysokości 23%</t>
  </si>
  <si>
    <t>Wartość brutto (cena oferty)</t>
  </si>
  <si>
    <t>Liczba PPG</t>
  </si>
  <si>
    <t>Zużycie
(kWh)</t>
  </si>
  <si>
    <t>Koszt paliwa gazowego netto
(zł/kWh)</t>
  </si>
  <si>
    <t>Liczba miesięcy obowiązywania umowy</t>
  </si>
  <si>
    <t>Moc umowna
(kWh)</t>
  </si>
  <si>
    <t>Wartość netto</t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</si>
  <si>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h</t>
    </r>
    <r>
      <rPr>
        <b/>
        <i/>
        <sz val="12"/>
        <rFont val="Calibri"/>
        <family val="2"/>
        <charset val="238"/>
        <scheme val="minor"/>
      </rPr>
      <t xml:space="preserve"> - opłata handlowa </t>
    </r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</si>
  <si>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d</t>
    </r>
    <r>
      <rPr>
        <b/>
        <i/>
        <sz val="12"/>
        <rFont val="Calibri"/>
        <family val="2"/>
        <charset val="238"/>
        <scheme val="minor"/>
      </rPr>
      <t xml:space="preserve"> - koszty dystrybucji gazu</t>
    </r>
  </si>
  <si>
    <t>Uwagi:</t>
  </si>
  <si>
    <t>Formularz kalkulacyjny</t>
  </si>
  <si>
    <r>
      <t>C</t>
    </r>
    <r>
      <rPr>
        <i/>
        <vertAlign val="subscript"/>
        <sz val="12"/>
        <rFont val="Calibri"/>
        <family val="2"/>
        <charset val="238"/>
        <scheme val="minor"/>
      </rPr>
      <t>j</t>
    </r>
    <r>
      <rPr>
        <i/>
        <sz val="12"/>
        <rFont val="Calibri"/>
        <family val="2"/>
        <charset val="238"/>
        <scheme val="minor"/>
      </rPr>
      <t xml:space="preserve"> - cena jednostkowa netto
(gr/kWh)</t>
    </r>
  </si>
  <si>
    <r>
      <t>O</t>
    </r>
    <r>
      <rPr>
        <i/>
        <vertAlign val="subscript"/>
        <sz val="12"/>
        <rFont val="Calibri"/>
        <family val="2"/>
        <charset val="238"/>
        <scheme val="minor"/>
      </rPr>
      <t>hj</t>
    </r>
    <r>
      <rPr>
        <i/>
        <sz val="12"/>
        <rFont val="Calibri"/>
        <family val="2"/>
        <charset val="238"/>
        <scheme val="minor"/>
      </rPr>
      <t xml:space="preserve"> - stawka jednostkowa netto
(zł/PPG/m-c)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</si>
  <si>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zd</t>
    </r>
    <r>
      <rPr>
        <i/>
        <sz val="12"/>
        <rFont val="Calibri"/>
        <family val="2"/>
        <charset val="238"/>
        <scheme val="minor"/>
      </rPr>
      <t xml:space="preserve"> - stawka opłaty zmiennej
(gr/kWh)</t>
    </r>
  </si>
  <si>
    <t>Cena za paliwo gazowe</t>
  </si>
  <si>
    <t>Liczba godzin 
w okresie obowiązywania umowy</t>
  </si>
  <si>
    <t>2. Wartości z komórek w kolorze zielonym należy wpisać do załącznika nr 2 - Formularz oferty.</t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</si>
  <si>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sd</t>
    </r>
    <r>
      <rPr>
        <i/>
        <sz val="12"/>
        <rFont val="Calibri"/>
        <family val="2"/>
        <charset val="238"/>
        <scheme val="minor"/>
      </rPr>
      <t xml:space="preserve"> - stawka opłaty stałej
(zł/m-c)</t>
    </r>
  </si>
  <si>
    <t>-</t>
  </si>
  <si>
    <t>1. Do uzupełnienia/uaktualnienia przez wykonawcę tylko komórki w kolorze żółtym.</t>
  </si>
  <si>
    <t xml:space="preserve">3. Wykonawca może skorzystać z niniejszego fromularza kalkulacyjnego, przy czym wyliczenia z niego nie stanowią podstawy do jakichkolwiek roszczeń wykonawcy w stosunku do zamawiającego i sam formularz kalkulacyjny nie stanowi załącznika do formularza oferty. 								
								Wykonawca może skorzystać z przygotowanego przez Pełnomocnika Zamawiającego kalkulatora stanowiącego Załącznik nr 3A do SWZ, przy czym  wyliczenia z kalkulatora nie  stanowią podstawy do jakichkolwiek roszczeń Wykonawcy w stosunku do Zamawiającego i sam kalkulator nie stanowi załącznika do oferty.								
								</t>
  </si>
  <si>
    <t>W-3.6</t>
  </si>
  <si>
    <t>W-3.6_ZA</t>
  </si>
  <si>
    <t>Załącznik nr 3a do zapytania ofertowego ZŻM.2601.1.2026</t>
  </si>
  <si>
    <t>Kompleksowa dostawa gazu ziemnego wysokometanowego (grupa E) obejmująca sprzedaż i dystrybucję gazu
 dla Zespołu Żłobków Miejskich w Rybniku</t>
  </si>
  <si>
    <t>Koszt opłaty handlowej netto (zł)</t>
  </si>
  <si>
    <t>Koszty dystrybucji gazu netto (zł)</t>
  </si>
  <si>
    <t>zł/20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</si>
</sst>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vertAlign val="subscript"/>
      <sz val="12"/>
      <name val="Calibri"/>
      <family val="2"/>
      <charset val="238"/>
      <scheme val="minor"/>
    </font>
    <font>
      <i/>
      <sz val="12"/>
      <color rgb="FF00000A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2" fontId="10" fillId="0" borderId="0" xfId="5" applyNumberFormat="1" applyFont="1" applyAlignment="1">
      <alignment vertical="center"/>
    </xf>
    <xf numFmtId="0" fontId="12" fillId="0" borderId="1" xfId="5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10" fillId="2" borderId="1" xfId="5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1" xfId="5" applyNumberFormat="1" applyFont="1" applyBorder="1" applyAlignment="1">
      <alignment horizontal="right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10" fillId="0" borderId="1" xfId="5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0">
    <cellStyle name="Excel Built-in Normal" xfId="1"/>
    <cellStyle name="Kategoria Pilota danych" xfId="2"/>
    <cellStyle name="Narożnik Pilota danych" xfId="3"/>
    <cellStyle name="Normalny" xfId="0" builtinId="0"/>
    <cellStyle name="Normalny 3" xfId="4"/>
    <cellStyle name="Normalny_Arkusz1" xfId="5"/>
    <cellStyle name="Pole Pilota danych" xfId="6"/>
    <cellStyle name="Tytuł Pilota danych" xfId="7"/>
    <cellStyle name="Wartość Pilota danych" xfId="8"/>
    <cellStyle name="Wynik Pilota danych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topLeftCell="A4" zoomScale="90" zoomScaleNormal="100" zoomScalePageLayoutView="90" workbookViewId="0">
      <selection activeCell="C10" sqref="C10"/>
    </sheetView>
  </sheetViews>
  <sheetFormatPr defaultColWidth="9.109375" defaultRowHeight="13.2" x14ac:dyDescent="0.25"/>
  <cols>
    <col min="1" max="1" width="32.88671875" style="1" customWidth="1"/>
    <col min="2" max="3" width="15.6640625" style="1" customWidth="1"/>
    <col min="4" max="4" width="15.44140625" style="1" customWidth="1"/>
    <col min="5" max="5" width="16.6640625" style="1" customWidth="1"/>
    <col min="6" max="6" width="15.6640625" style="1" customWidth="1"/>
    <col min="7" max="7" width="14.44140625" style="1" customWidth="1"/>
    <col min="8" max="8" width="17.109375" style="1" customWidth="1"/>
    <col min="9" max="9" width="13.88671875" style="1" customWidth="1"/>
    <col min="10" max="10" width="38.44140625" style="1" customWidth="1"/>
    <col min="11" max="11" width="44.33203125" style="1" customWidth="1"/>
    <col min="12" max="12" width="25.109375" style="1" customWidth="1"/>
    <col min="13" max="13" width="14.6640625" style="1" customWidth="1"/>
    <col min="14" max="14" width="9.33203125" style="1" bestFit="1" customWidth="1"/>
    <col min="15" max="16384" width="9.109375" style="1"/>
  </cols>
  <sheetData>
    <row r="1" spans="1:12" ht="13.8" x14ac:dyDescent="0.2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ht="18" x14ac:dyDescent="0.25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</row>
    <row r="3" spans="1:12" ht="15.6" x14ac:dyDescent="0.25">
      <c r="A3" s="9"/>
      <c r="B3" s="9"/>
      <c r="C3" s="9"/>
      <c r="D3" s="9"/>
      <c r="E3" s="9"/>
      <c r="F3" s="9"/>
      <c r="G3" s="9"/>
      <c r="H3" s="9"/>
      <c r="I3" s="9"/>
    </row>
    <row r="4" spans="1:12" ht="32.25" customHeight="1" x14ac:dyDescent="0.25">
      <c r="A4" s="51" t="s">
        <v>25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ht="15.6" x14ac:dyDescent="0.25">
      <c r="A5" s="9"/>
      <c r="B5" s="9"/>
      <c r="C5" s="9"/>
      <c r="D5" s="9"/>
      <c r="E5" s="9"/>
      <c r="F5" s="9"/>
      <c r="G5" s="9"/>
      <c r="H5" s="9"/>
      <c r="I5" s="9"/>
    </row>
    <row r="6" spans="1:12" ht="64.8" x14ac:dyDescent="0.25">
      <c r="A6" s="10" t="s">
        <v>15</v>
      </c>
      <c r="B6" s="11" t="s">
        <v>12</v>
      </c>
      <c r="C6" s="11" t="s">
        <v>3</v>
      </c>
      <c r="D6" s="11" t="s">
        <v>4</v>
      </c>
      <c r="E6" s="9"/>
      <c r="F6" s="12"/>
      <c r="G6" s="9"/>
      <c r="H6" s="38"/>
      <c r="I6" s="38"/>
      <c r="J6" s="38"/>
      <c r="K6" s="2"/>
      <c r="L6" s="2"/>
    </row>
    <row r="7" spans="1:12" ht="24.9" customHeight="1" x14ac:dyDescent="0.25">
      <c r="A7" s="13" t="s">
        <v>22</v>
      </c>
      <c r="B7" s="31"/>
      <c r="C7" s="39">
        <v>90650</v>
      </c>
      <c r="D7" s="40">
        <f>SUM((B7*C7)/100)</f>
        <v>0</v>
      </c>
      <c r="E7" s="14"/>
      <c r="F7" s="15"/>
      <c r="G7" s="14"/>
      <c r="H7" s="15"/>
      <c r="I7" s="14"/>
      <c r="J7" s="3"/>
      <c r="K7" s="3"/>
      <c r="L7" s="2"/>
    </row>
    <row r="8" spans="1:12" ht="15.6" x14ac:dyDescent="0.25">
      <c r="A8" s="9"/>
      <c r="B8" s="16"/>
      <c r="C8" s="41"/>
      <c r="D8" s="42"/>
      <c r="E8" s="14"/>
      <c r="F8" s="15"/>
      <c r="G8" s="14"/>
      <c r="H8" s="15"/>
      <c r="I8" s="14"/>
      <c r="J8" s="3"/>
      <c r="K8" s="3"/>
      <c r="L8" s="2"/>
    </row>
    <row r="9" spans="1:12" ht="64.8" x14ac:dyDescent="0.25">
      <c r="A9" s="10" t="s">
        <v>8</v>
      </c>
      <c r="B9" s="11" t="s">
        <v>13</v>
      </c>
      <c r="C9" s="11" t="s">
        <v>5</v>
      </c>
      <c r="D9" s="43" t="s">
        <v>28</v>
      </c>
      <c r="E9" s="17" t="s">
        <v>2</v>
      </c>
      <c r="F9" s="18" t="s">
        <v>26</v>
      </c>
      <c r="G9" s="9"/>
      <c r="H9" s="14"/>
      <c r="I9" s="19">
        <f>SUM(I10:I10)</f>
        <v>0</v>
      </c>
      <c r="J9" s="4"/>
      <c r="K9" s="3"/>
      <c r="L9" s="2"/>
    </row>
    <row r="10" spans="1:12" ht="24.9" customHeight="1" x14ac:dyDescent="0.25">
      <c r="A10" s="13" t="s">
        <v>22</v>
      </c>
      <c r="B10" s="32"/>
      <c r="C10" s="44">
        <v>20</v>
      </c>
      <c r="D10" s="45">
        <f>ROUND($C$10*B10,2)</f>
        <v>0</v>
      </c>
      <c r="E10" s="46">
        <v>1</v>
      </c>
      <c r="F10" s="20">
        <f>SUM(D10*E10)</f>
        <v>0</v>
      </c>
      <c r="G10" s="9"/>
      <c r="H10" s="14"/>
      <c r="I10" s="21"/>
      <c r="J10" s="3"/>
      <c r="K10" s="3"/>
      <c r="L10" s="2"/>
    </row>
    <row r="11" spans="1:12" ht="15.6" x14ac:dyDescent="0.25">
      <c r="A11" s="9"/>
      <c r="B11" s="9"/>
      <c r="C11" s="9"/>
      <c r="D11" s="9"/>
      <c r="E11" s="9"/>
      <c r="F11" s="9"/>
      <c r="G11" s="9"/>
      <c r="H11" s="9"/>
      <c r="I11" s="9"/>
      <c r="J11" s="3"/>
      <c r="K11" s="3"/>
      <c r="L11" s="2"/>
    </row>
    <row r="12" spans="1:12" ht="64.8" x14ac:dyDescent="0.25">
      <c r="A12" s="22" t="s">
        <v>9</v>
      </c>
      <c r="B12" s="11" t="s">
        <v>14</v>
      </c>
      <c r="C12" s="17" t="s">
        <v>18</v>
      </c>
      <c r="D12" s="11" t="s">
        <v>6</v>
      </c>
      <c r="E12" s="23" t="s">
        <v>16</v>
      </c>
      <c r="F12" s="18" t="s">
        <v>27</v>
      </c>
      <c r="G12" s="34"/>
      <c r="H12" s="9"/>
      <c r="I12" s="9"/>
      <c r="J12" s="5"/>
      <c r="K12" s="4"/>
      <c r="L12" s="2"/>
    </row>
    <row r="13" spans="1:12" ht="24.9" customHeight="1" x14ac:dyDescent="0.25">
      <c r="A13" s="13" t="s">
        <v>23</v>
      </c>
      <c r="B13" s="33">
        <v>6.0869999999999997</v>
      </c>
      <c r="C13" s="37">
        <v>37.82</v>
      </c>
      <c r="D13" s="47" t="s">
        <v>19</v>
      </c>
      <c r="E13" s="47" t="s">
        <v>19</v>
      </c>
      <c r="F13" s="36">
        <f>SUM((B13*C7)/100+C13*C10)</f>
        <v>6274.2654999999986</v>
      </c>
      <c r="G13" s="35"/>
      <c r="H13" s="9"/>
      <c r="I13" s="9"/>
      <c r="J13" s="6"/>
      <c r="K13" s="2"/>
      <c r="L13" s="2"/>
    </row>
    <row r="14" spans="1:12" ht="12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7"/>
      <c r="K14" s="2"/>
      <c r="L14" s="2"/>
    </row>
    <row r="15" spans="1:12" ht="24.9" customHeight="1" x14ac:dyDescent="0.25">
      <c r="A15" s="24" t="s">
        <v>7</v>
      </c>
      <c r="B15" s="25">
        <f>SUM(D7+F10+F13)</f>
        <v>6274.2654999999986</v>
      </c>
      <c r="C15" s="9"/>
      <c r="D15" s="9"/>
      <c r="E15" s="21"/>
      <c r="F15" s="26"/>
      <c r="G15" s="27"/>
      <c r="H15" s="14"/>
      <c r="I15" s="9"/>
      <c r="J15" s="8"/>
      <c r="K15" s="2"/>
      <c r="L15" s="2"/>
    </row>
    <row r="16" spans="1:12" ht="24.9" customHeight="1" x14ac:dyDescent="0.25">
      <c r="A16" s="24" t="s">
        <v>0</v>
      </c>
      <c r="B16" s="25">
        <f>SUM(B15*23%)</f>
        <v>1443.0810649999999</v>
      </c>
      <c r="C16" s="9"/>
      <c r="D16" s="9"/>
      <c r="E16" s="9"/>
      <c r="F16" s="28"/>
      <c r="G16" s="28"/>
      <c r="H16" s="14"/>
      <c r="I16" s="9"/>
      <c r="J16" s="2"/>
      <c r="K16" s="2"/>
      <c r="L16" s="2"/>
    </row>
    <row r="17" spans="1:12" ht="24.9" customHeight="1" x14ac:dyDescent="0.25">
      <c r="A17" s="24" t="s">
        <v>1</v>
      </c>
      <c r="B17" s="25">
        <f>SUM(B15+B16)</f>
        <v>7717.346564999998</v>
      </c>
      <c r="C17" s="9"/>
      <c r="D17" s="9"/>
      <c r="E17" s="9"/>
      <c r="F17" s="28"/>
      <c r="G17" s="28"/>
      <c r="H17" s="14"/>
      <c r="I17" s="9"/>
      <c r="J17" s="2"/>
      <c r="K17" s="2"/>
      <c r="L17" s="2"/>
    </row>
    <row r="18" spans="1:12" ht="12.75" customHeight="1" x14ac:dyDescent="0.25">
      <c r="A18" s="29"/>
      <c r="B18" s="9"/>
      <c r="C18" s="9"/>
      <c r="D18" s="9"/>
      <c r="E18" s="9"/>
      <c r="F18" s="28"/>
      <c r="G18" s="14"/>
      <c r="H18" s="14"/>
      <c r="I18" s="9"/>
      <c r="J18" s="2"/>
      <c r="K18" s="2"/>
      <c r="L18" s="2"/>
    </row>
    <row r="19" spans="1:12" ht="15.6" x14ac:dyDescent="0.25">
      <c r="A19" s="30" t="s">
        <v>10</v>
      </c>
      <c r="B19" s="9"/>
      <c r="C19" s="9"/>
      <c r="D19" s="9"/>
      <c r="E19" s="21"/>
      <c r="F19" s="26"/>
      <c r="G19" s="27"/>
      <c r="H19" s="14"/>
      <c r="I19" s="9"/>
      <c r="J19" s="2"/>
      <c r="K19" s="2"/>
      <c r="L19" s="2"/>
    </row>
    <row r="20" spans="1:12" ht="15.6" x14ac:dyDescent="0.25">
      <c r="A20" s="9" t="s">
        <v>20</v>
      </c>
      <c r="B20" s="9"/>
      <c r="C20" s="9"/>
      <c r="D20" s="9"/>
      <c r="E20" s="9"/>
      <c r="F20" s="28"/>
      <c r="G20" s="14"/>
      <c r="H20" s="14"/>
      <c r="I20" s="9"/>
      <c r="J20" s="2"/>
      <c r="K20" s="2"/>
      <c r="L20" s="2"/>
    </row>
    <row r="21" spans="1:12" ht="15.6" x14ac:dyDescent="0.25">
      <c r="A21" s="9" t="s">
        <v>17</v>
      </c>
      <c r="B21" s="21"/>
      <c r="C21" s="9"/>
      <c r="D21" s="9"/>
      <c r="E21" s="9"/>
      <c r="F21" s="21"/>
      <c r="G21" s="9"/>
      <c r="H21" s="9"/>
      <c r="I21" s="9"/>
      <c r="J21" s="2"/>
      <c r="K21" s="2"/>
      <c r="L21" s="2"/>
    </row>
    <row r="22" spans="1:12" ht="30.75" customHeight="1" x14ac:dyDescent="0.25">
      <c r="A22" s="48" t="s">
        <v>21</v>
      </c>
      <c r="B22" s="48"/>
      <c r="C22" s="48"/>
      <c r="D22" s="48"/>
      <c r="E22" s="48"/>
      <c r="F22" s="48"/>
      <c r="G22" s="48"/>
      <c r="H22" s="48"/>
      <c r="I22" s="48"/>
      <c r="J22" s="48"/>
      <c r="K22" s="2"/>
      <c r="L22" s="2"/>
    </row>
    <row r="23" spans="1:12" ht="15.6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2" ht="15.6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2" ht="15.6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12" ht="15.6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12" ht="15.6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2" ht="15.6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ht="15.6" x14ac:dyDescent="0.25">
      <c r="A29" s="9"/>
      <c r="B29" s="9"/>
      <c r="C29" s="9"/>
      <c r="D29" s="9"/>
      <c r="E29" s="9"/>
      <c r="F29" s="9"/>
      <c r="G29" s="9"/>
      <c r="H29" s="9"/>
      <c r="I29" s="9"/>
    </row>
  </sheetData>
  <protectedRanges>
    <protectedRange sqref="B13" name="Zakres3"/>
    <protectedRange sqref="B10" name="Zakres2"/>
    <protectedRange sqref="B7:B8" name="Zakres1"/>
    <protectedRange sqref="C13" name="Zakres5_1"/>
  </protectedRanges>
  <mergeCells count="4">
    <mergeCell ref="A22:J22"/>
    <mergeCell ref="A1:J1"/>
    <mergeCell ref="A2:J2"/>
    <mergeCell ref="A4:J4"/>
  </mergeCells>
  <pageMargins left="0.75" right="0.36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kalkulacyjny</vt:lpstr>
      <vt:lpstr>'Formularz kalkulacyjny'!Obszar_wydruku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mkaminska</dc:creator>
  <cp:lastModifiedBy>Dyrektor</cp:lastModifiedBy>
  <cp:lastPrinted>2026-02-05T16:45:59Z</cp:lastPrinted>
  <dcterms:created xsi:type="dcterms:W3CDTF">2018-04-03T06:53:16Z</dcterms:created>
  <dcterms:modified xsi:type="dcterms:W3CDTF">2026-03-02T15:46:21Z</dcterms:modified>
</cp:coreProperties>
</file>